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3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<sst xmlns="http://schemas.openxmlformats.org/spreadsheetml/2006/main" count="213" uniqueCount="19">
  <si>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</si>
  <si>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</si>
  <si>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</si>
  <si>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</si>
  <si>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</si>
  <si>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</si>
  <si>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</si>
  <si>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</si>
  <si>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</si>
  <si>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</si>
  <si>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</si>
  <si>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</si>
  <si>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</si>
  <si>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</si>
  <si>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</si>
  <si>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</si>
  <si>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</si>
  <si>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2021</t>
  </si>
  <si>
    <t>ANNO 2021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</si>
</sst>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91</v>
      </c>
      <c r="D6" s="1">
        <v>10</v>
      </c>
      <c r="E6" s="1">
        <f>C6-D6</f>
        <v>81</v>
      </c>
      <c r="F6" s="9">
        <f>E6/C6</f>
        <v>0.8901098901098901</v>
      </c>
      <c r="G6" s="12">
        <f>D6/C6</f>
        <v>0.10989010989010989</v>
      </c>
    </row>
    <row r="7" spans="1:7" ht="15">
      <c r="A7" s="2" t="s">
        <v>12</v>
      </c>
      <c r="B7" s="1">
        <v>3</v>
      </c>
      <c r="C7" s="1">
        <v>72</v>
      </c>
      <c r="D7" s="1">
        <v>9</v>
      </c>
      <c r="E7" s="1">
        <f>C7-D7</f>
        <v>63</v>
      </c>
      <c r="F7" s="9">
        <f>E7/C7</f>
        <v>0.875</v>
      </c>
      <c r="G7" s="12">
        <f>D7/C7</f>
        <v>0.125</v>
      </c>
    </row>
    <row r="8" spans="1:7" ht="15">
      <c r="A8" s="2" t="s">
        <v>13</v>
      </c>
      <c r="B8" s="1">
        <v>4</v>
      </c>
      <c r="C8" s="1">
        <v>96</v>
      </c>
      <c r="D8" s="1">
        <v>4</v>
      </c>
      <c r="E8" s="1">
        <f>C8-D8</f>
        <v>92</v>
      </c>
      <c r="F8" s="9">
        <f>E8/C8</f>
        <v>0.9583333333333334</v>
      </c>
      <c r="G8" s="12">
        <f>D8/C8</f>
        <v>0.041666666666666664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6" sqref="D6:D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383</v>
      </c>
      <c r="D6" s="1">
        <f>SUM(gennaio!D6,febbraio!D6,marzo!D6,aprile!D6,maggio!D6,giugno!D6,luglio!D6,agosto!D6,settembre!D6,ottobre!D6,novembre!D6,dicembre!D6)</f>
        <v>32</v>
      </c>
      <c r="E6" s="1">
        <f>SUM(gennaio!E6,febbraio!E6,marzo!E6,aprile!E6,maggio!E6,giugno!E6,luglio!E6,agosto!E6,settembre!E6,ottobre!E6,novembre!E6,dicembre!E6)</f>
        <v>351</v>
      </c>
      <c r="F6" s="1">
        <f>E6/C6</f>
        <v>0.9164490861618799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300</v>
      </c>
      <c r="D7" s="1">
        <f>SUM(gennaio!D7,febbraio!D7,marzo!D7,aprile!D7,maggio!D7,giugno!D7,luglio!D7,agosto!D7,settembre!D7,ottobre!D7,novembre!D7,dicembre!D7)</f>
        <v>26</v>
      </c>
      <c r="E7" s="1">
        <f>SUM(gennaio!E7,febbraio!E7,marzo!E7,aprile!E7,maggio!E7,giugno!E7,luglio!E7,agosto!E7,settembre!E7,ottobre!E7,novembre!E7,dicembre!E7)</f>
        <v>274</v>
      </c>
      <c r="F7" s="1">
        <f>E7/C7</f>
        <v>0.9133333333333333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400</v>
      </c>
      <c r="D8" s="1">
        <f>SUM(gennaio!D8,febbraio!D8,marzo!D8,aprile!D8,maggio!D8,giugno!D8,luglio!D8,agosto!D8,settembre!D8,ottobre!D8,novembre!D8,dicembre!D8)</f>
        <v>28</v>
      </c>
      <c r="E8" s="1">
        <f>SUM(gennaio!E8,febbraio!E8,marzo!E8,aprile!E8,maggio!E8,giugno!E8,luglio!E8,agosto!E8,settembre!E8,ottobre!E8,novembre!E8,dicembre!E8)</f>
        <v>372</v>
      </c>
      <c r="F8" s="1">
        <f>E8/C8</f>
        <v>0.93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>
        <v>92</v>
      </c>
      <c r="D6" s="1">
        <v>5</v>
      </c>
      <c r="E6" s="1">
        <f>C6-D6</f>
        <v>87</v>
      </c>
      <c r="F6" s="9">
        <f>E6/C6</f>
        <v>0.9456521739130435</v>
      </c>
      <c r="G6" s="12">
        <f>D6/C6</f>
        <v>0.05434782608695652</v>
      </c>
    </row>
    <row r="7" spans="1:7" ht="15">
      <c r="A7" s="2" t="str">
        <f>gennaio!A7</f>
        <v>Area CONTABILE</v>
      </c>
      <c r="B7" s="1">
        <v>3</v>
      </c>
      <c r="C7" s="1">
        <v>72</v>
      </c>
      <c r="D7" s="1">
        <v>6</v>
      </c>
      <c r="E7" s="1">
        <f>C7-D7</f>
        <v>66</v>
      </c>
      <c r="F7" s="9">
        <f>E7/C7</f>
        <v>0.9166666666666666</v>
      </c>
      <c r="G7" s="12">
        <f>D7/C7</f>
        <v>0.08333333333333333</v>
      </c>
    </row>
    <row r="8" spans="1:7" ht="15">
      <c r="A8" s="2" t="str">
        <f>gennaio!A8</f>
        <v>Area TECNICA -- VIGILANZA</v>
      </c>
      <c r="B8" s="1">
        <v>4</v>
      </c>
      <c r="C8" s="1">
        <v>96</v>
      </c>
      <c r="D8" s="1">
        <v>3</v>
      </c>
      <c r="E8" s="1">
        <f>C8-D8</f>
        <v>93</v>
      </c>
      <c r="F8" s="9">
        <f>E8/C8</f>
        <v>0.96875</v>
      </c>
      <c r="G8" s="12">
        <f>D8/C8</f>
        <v>0.03125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104</v>
      </c>
      <c r="D6" s="1">
        <v>14</v>
      </c>
      <c r="E6" s="1">
        <f>C6-D6</f>
        <v>90</v>
      </c>
      <c r="F6" s="9">
        <f>E6/C6</f>
        <v>0.8653846153846154</v>
      </c>
      <c r="G6" s="12">
        <f>D6/C6</f>
        <v>0.1346153846153846</v>
      </c>
    </row>
    <row r="7" spans="1:7" ht="15">
      <c r="A7" s="2" t="s">
        <v>12</v>
      </c>
      <c r="B7" s="1">
        <v>3</v>
      </c>
      <c r="C7" s="1">
        <v>81</v>
      </c>
      <c r="D7" s="1">
        <v>4</v>
      </c>
      <c r="E7" s="1">
        <f>C7-D7</f>
        <v>77</v>
      </c>
      <c r="F7" s="9">
        <f>E7/C7</f>
        <v>0.9506172839506173</v>
      </c>
      <c r="G7" s="12">
        <f>D7/C7</f>
        <v>0.04938271604938271</v>
      </c>
    </row>
    <row r="8" spans="1:7" ht="15">
      <c r="A8" s="2" t="s">
        <v>13</v>
      </c>
      <c r="B8" s="1">
        <v>4</v>
      </c>
      <c r="C8" s="1">
        <v>108</v>
      </c>
      <c r="D8" s="1">
        <v>11</v>
      </c>
      <c r="E8" s="1">
        <f>C8-D8</f>
        <v>97</v>
      </c>
      <c r="F8" s="9">
        <f>E8/C8</f>
        <v>0.8981481481481481</v>
      </c>
      <c r="G8" s="12">
        <f>D8/C8</f>
        <v>0.10185185185185185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3</v>
      </c>
      <c r="E6" s="1">
        <f>C6-D6</f>
        <v>93</v>
      </c>
      <c r="F6" s="9">
        <f>E6/C6</f>
        <v>0.96875</v>
      </c>
      <c r="G6" s="12">
        <f>D6/C6</f>
        <v>0.03125</v>
      </c>
    </row>
    <row r="7" spans="1:7" ht="15">
      <c r="A7" s="2" t="s">
        <v>12</v>
      </c>
      <c r="B7" s="1">
        <v>3</v>
      </c>
      <c r="C7" s="1">
        <v>75</v>
      </c>
      <c r="D7" s="1">
        <v>7</v>
      </c>
      <c r="E7" s="1">
        <f>C7-D7</f>
        <v>68</v>
      </c>
      <c r="F7" s="9">
        <f>E7/C7</f>
        <v>0.9066666666666666</v>
      </c>
      <c r="G7" s="12">
        <f>D7/C7</f>
        <v>0.09333333333333334</v>
      </c>
    </row>
    <row r="8" spans="1:7" ht="15">
      <c r="A8" s="2" t="s">
        <v>13</v>
      </c>
      <c r="B8" s="1">
        <v>4</v>
      </c>
      <c r="C8" s="1">
        <v>100</v>
      </c>
      <c r="D8" s="1">
        <v>10</v>
      </c>
      <c r="E8" s="1">
        <f>C8-D8</f>
        <v>90</v>
      </c>
      <c r="F8" s="9">
        <f>E8/C8</f>
        <v>0.9</v>
      </c>
      <c r="G8" s="12">
        <f>D8/C8</f>
        <v>0.1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6" sqref="D6:D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11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11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11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6" sqref="D6:D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41" sqref="F41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2017-03-09T09:39:30Z</cp:lastPrinted>
  <dcterms:created xsi:type="dcterms:W3CDTF">2010-02-23T10:08:27Z</dcterms:created>
  <dcterms:modified xsi:type="dcterms:W3CDTF">2021-05-14T06:30:07Z</dcterms:modified>
  <cp:category/>
  <cp:version/>
  <cp:contentType/>
  <cp:contentStatus/>
</cp:coreProperties>
</file>